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940" activeTab="0"/>
  </bookViews>
  <sheets>
    <sheet name="01.05.2015" sheetId="1" r:id="rId1"/>
  </sheets>
  <definedNames/>
  <calcPr fullCalcOnLoad="1"/>
</workbook>
</file>

<file path=xl/sharedStrings.xml><?xml version="1.0" encoding="utf-8"?>
<sst xmlns="http://schemas.openxmlformats.org/spreadsheetml/2006/main" count="348" uniqueCount="273">
  <si>
    <t>РП-А-2400</t>
  </si>
  <si>
    <t>РП-А-4200</t>
  </si>
  <si>
    <t>РП-А-3800</t>
  </si>
  <si>
    <t>РП-А-1700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</si>
  <si>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</si>
  <si>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</si>
  <si>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Объем средств на исполнение расходного обязательства муниципального образования (тыс.рублей)</t>
  </si>
  <si>
    <t>0412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</si>
  <si>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</si>
  <si>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</si>
  <si>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</si>
  <si>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</si>
  <si>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</si>
  <si>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гл.3 ст.14</t>
  </si>
  <si>
    <t>гл.3 ст.14 п.1 пп.3</t>
  </si>
  <si>
    <t>гл.3 ст.14 п.1 пп.4</t>
  </si>
  <si>
    <t>гл.3 ст.14 п.1 пп.5</t>
  </si>
  <si>
    <t>гл.3 ст.14 п.1 пп.8</t>
  </si>
  <si>
    <t>гл.3 ст.14 п.1 пп.10</t>
  </si>
  <si>
    <t>гл.3 ст.14 п.1 пп.11</t>
  </si>
  <si>
    <t>гл.3 ст.14 п.1 пп.12</t>
  </si>
  <si>
    <t>гл.3 ст.14 п.1 пп.18</t>
  </si>
  <si>
    <t>гл.3 ст.14 п.1 пп.19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</si>
  <si>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</si>
  <si>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РП-А-3900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</si>
  <si>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</si>
  <si>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</si>
  <si>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</si>
  <si>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РП-А-1000</t>
  </si>
  <si>
    <t>РП-А-1100</t>
  </si>
  <si>
    <t>РП-А-1200</t>
  </si>
  <si>
    <t>гл.3 ст.14 п.1 пп.20</t>
  </si>
  <si>
    <t>гл.3 ст.14 п.1 пп.21</t>
  </si>
  <si>
    <t>гл.3 ст.14 п.1 пп.22</t>
  </si>
  <si>
    <t>гл.3 ст.14 п.1 пп.23</t>
  </si>
  <si>
    <t>гл.3 ст.14 п.1 пп.29</t>
  </si>
  <si>
    <t>гл.3 ст.14 п.1 пп.30</t>
  </si>
  <si>
    <t>гл.3 ст14 п.2</t>
  </si>
  <si>
    <t>гл.3 ст.14 п.1 пп.26</t>
  </si>
  <si>
    <t>Федеральный закон  от 06.10.2003 №131 -ФЗ "Об общих принципах организации местного самоуправления в РФ"</t>
  </si>
  <si>
    <t>Прочие</t>
  </si>
  <si>
    <t>0104</t>
  </si>
  <si>
    <t>Решение Совета депутатов"Об утверждении Положения об условиях оплаты труда"</t>
  </si>
  <si>
    <t>ст.1</t>
  </si>
  <si>
    <t>0502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</si>
  <si>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</si>
  <si>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</si>
  <si>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</si>
  <si>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</si>
  <si>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</si>
  <si>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</si>
  <si>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</si>
  <si>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</si>
  <si>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</si>
  <si>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</si>
  <si>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</si>
  <si>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</si>
  <si>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</si>
  <si>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</si>
  <si>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</si>
  <si>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</si>
  <si>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</si>
  <si>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</si>
  <si>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</si>
  <si>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</si>
  <si>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Расходные обязательства поселений</t>
  </si>
  <si>
    <t>РП</t>
  </si>
  <si>
    <t>РП-А-2600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</si>
  <si>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</si>
  <si>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</si>
  <si>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</si>
  <si>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</si>
  <si>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</si>
  <si>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</si>
  <si>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</si>
  <si>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</si>
  <si>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</si>
  <si>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</si>
  <si>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</si>
  <si>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</si>
  <si>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</si>
  <si>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</si>
  <si>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</si>
  <si>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</si>
  <si>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</si>
  <si>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</si>
  <si>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</si>
  <si>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</si>
  <si>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</si>
  <si>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</si>
  <si>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</si>
  <si>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</si>
  <si>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</si>
  <si>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</si>
  <si>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</si>
  <si>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</si>
  <si>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</si>
  <si>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</si>
  <si>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</si>
  <si>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</si>
  <si>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</si>
  <si>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</si>
  <si>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</si>
  <si>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</si>
  <si>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</si>
  <si>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</si>
  <si>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</si>
  <si>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</si>
  <si>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</si>
  <si>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</si>
  <si>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</si>
  <si>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</si>
  <si>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</si>
  <si>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</si>
  <si>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</si>
  <si>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</si>
  <si>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</si>
  <si>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</si>
  <si>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</si>
  <si>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</si>
  <si>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</si>
  <si>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</si>
  <si>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</si>
  <si>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</si>
  <si>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</si>
  <si>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</si>
  <si>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</si>
  <si>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</si>
  <si>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</si>
  <si>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</si>
  <si>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0103</t>
  </si>
  <si>
    <t>0309</t>
  </si>
  <si>
    <t>0801</t>
  </si>
  <si>
    <t>0707</t>
  </si>
  <si>
    <t xml:space="preserve">гл.6 ст 34п.2 ст 40 п.5 </t>
  </si>
  <si>
    <t>РП-А-3700</t>
  </si>
  <si>
    <t>РП-А-1800</t>
  </si>
  <si>
    <t>РП-А-1900</t>
  </si>
  <si>
    <t>РП-А-2000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</si>
  <si>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</si>
  <si>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</si>
  <si>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</si>
  <si>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</si>
  <si>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</si>
  <si>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</si>
  <si>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</si>
  <si>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РП-А-3600</t>
  </si>
  <si>
    <t>РП-А-0200</t>
  </si>
  <si>
    <t>РП-А-0100</t>
  </si>
  <si>
    <t xml:space="preserve">Приложение 1 к письму комитета финансов Ленинградской области </t>
  </si>
  <si>
    <t>РП-А-0500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</si>
  <si>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</si>
  <si>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</si>
  <si>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</si>
  <si>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</si>
  <si>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</si>
  <si>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</si>
  <si>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</si>
  <si>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</si>
  <si>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</si>
  <si>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</si>
  <si>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</si>
  <si>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</si>
  <si>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РП-А-0900</t>
  </si>
  <si>
    <t>РП-А-3100</t>
  </si>
  <si>
    <t>РП-А-3200</t>
  </si>
  <si>
    <t>РП-А-2200</t>
  </si>
  <si>
    <t>РП-А-2500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</si>
  <si>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</si>
  <si>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</si>
  <si>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РП-А-4000</t>
  </si>
  <si>
    <t>РП-А-4100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</si>
  <si>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</si>
  <si>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РП-А-2700</t>
  </si>
  <si>
    <t>РП-А-2800</t>
  </si>
  <si>
    <t>РП-А-2900</t>
  </si>
  <si>
    <t>РП-А-3500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</si>
  <si>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</si>
  <si>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</si>
  <si>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</si>
  <si>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РП-А-0600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</si>
  <si>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</si>
  <si>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</si>
  <si>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</si>
  <si>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</si>
  <si>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1,2.8</t>
  </si>
  <si>
    <t>Формирование,утверждение, исполнение бюджета поселения и контроль за исполнением данного бюджета</t>
  </si>
  <si>
    <t>РП-Б-080</t>
  </si>
  <si>
    <t>1104</t>
  </si>
  <si>
    <t>1,2.33</t>
  </si>
  <si>
    <t>Организация и осуществление мероприятий по мобилизационной подготовке мунициральных предприятий и учреждений, находящихся на территории поселения</t>
  </si>
  <si>
    <t>РП-Б-3300</t>
  </si>
  <si>
    <t>1.2.18</t>
  </si>
  <si>
    <t>Организация библиотечного обслуживания населения, комплектование и  обеспечение сохранности библиотечных фондов библиотек поселения</t>
  </si>
  <si>
    <t>РП-Б-1800</t>
  </si>
  <si>
    <t>1.2.22</t>
  </si>
  <si>
    <t>РП-Б-2200</t>
  </si>
  <si>
    <t>0901</t>
  </si>
  <si>
    <t>1.2.28</t>
  </si>
  <si>
    <t>РП-Б-2800</t>
  </si>
  <si>
    <t>1.2.37</t>
  </si>
  <si>
    <t>РП-Б-3700</t>
  </si>
  <si>
    <t>РП-А-0300</t>
  </si>
  <si>
    <t>РП-А-0800</t>
  </si>
  <si>
    <t>РП-А-0700</t>
  </si>
  <si>
    <t>0501              0502</t>
  </si>
  <si>
    <t>РП-А-1600</t>
  </si>
  <si>
    <t>РП-А-2300</t>
  </si>
  <si>
    <t>РП-А-3000</t>
  </si>
  <si>
    <t xml:space="preserve"> +</t>
  </si>
  <si>
    <t>РП-А-2100</t>
  </si>
  <si>
    <t>РП-А-1400</t>
  </si>
  <si>
    <t>РП-А-1500</t>
  </si>
  <si>
    <t>0107</t>
  </si>
  <si>
    <t>1.3.1</t>
  </si>
  <si>
    <t>Осуществление первичного воинского учета на территориях, где отсутствуют военные комиссриаты</t>
  </si>
  <si>
    <t>РП-А-3300</t>
  </si>
  <si>
    <t>РП-А-3400</t>
  </si>
  <si>
    <t>0503</t>
  </si>
  <si>
    <t>0314</t>
  </si>
  <si>
    <t>финансирование расходов на содержание органов местного самоуправления поселений</t>
  </si>
  <si>
    <t>гл.3 ст.14 п.1 пп.6</t>
  </si>
  <si>
    <t>РП-А-1300</t>
  </si>
  <si>
    <t>1.1.</t>
  </si>
  <si>
    <t>1.2.</t>
  </si>
  <si>
    <t>1.3.</t>
  </si>
  <si>
    <t>1.4.</t>
  </si>
  <si>
    <t>ИТОГО расходные обязательства поселений</t>
  </si>
  <si>
    <t>0102</t>
  </si>
  <si>
    <t>11.03.2008                            05.05.2009</t>
  </si>
  <si>
    <t>Федеральный закон от 31.12.2005 №199-ФЗ "О внесении изменений в отдельные законодательные акты РФ , в связи с совершенствованием разграничения полномочий"Федеральный закон  от 06.10.2003 №131 -ФЗ "Об общих принципах организации местного самоуправления в РФ"</t>
  </si>
  <si>
    <t>01.01.2008  01.01.2006</t>
  </si>
  <si>
    <t>ст.17</t>
  </si>
  <si>
    <t xml:space="preserve"> ст.17</t>
  </si>
  <si>
    <t>1.3.2</t>
  </si>
  <si>
    <t>1.3.6.  осуществление отдельных государственных полномочий Ленинградской области в сфере административных правоотношений</t>
  </si>
  <si>
    <t>Федеральный закон от 06-10-2003 №131-ФЗ "Об общих принципах организации местного самоуправления в Российской Федерации"</t>
  </si>
  <si>
    <t>ст. 19</t>
  </si>
  <si>
    <t>01-01-2006 -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</si>
  <si>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</si>
  <si>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</si>
  <si>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1.2.31</t>
  </si>
  <si>
    <t>РП-Б-3100</t>
  </si>
  <si>
    <t>1403</t>
  </si>
  <si>
    <t>организация и осуществлении мероприятий по гражданской обороне, защите населения и территории от чрезвычайных ситуаций природного и техногенного характера</t>
  </si>
  <si>
    <t>0111</t>
  </si>
  <si>
    <t>0113</t>
  </si>
  <si>
    <t>0203</t>
  </si>
  <si>
    <t>РП-В-0100</t>
  </si>
  <si>
    <t>0203 0104</t>
  </si>
  <si>
    <t>1,2.15</t>
  </si>
  <si>
    <t>РП-Б-1500</t>
  </si>
  <si>
    <t>0402,0501,0502</t>
  </si>
  <si>
    <t>0409,0503</t>
  </si>
  <si>
    <t>РП-Г-1000</t>
  </si>
  <si>
    <t>Глава администрации МО</t>
  </si>
  <si>
    <t xml:space="preserve">     1202</t>
  </si>
  <si>
    <t xml:space="preserve">Областной закон Ленинградской области от 11.03.2008г. №14-ОЗ "О правовом регулировании муниципальной службы в Ленинградской области", Областной закон Ленинградской области от 05.09.2009г. №41-ОЗ О внесении изменений в ОЗ "О правовом регулировании муниципальной службы в ЛО", </t>
  </si>
  <si>
    <t>0104,0103</t>
  </si>
  <si>
    <t>1001,1003,0113</t>
  </si>
  <si>
    <t>Лебяженское городское поселение_____________________Магон А.Е.</t>
  </si>
  <si>
    <t>РП-В-0700</t>
  </si>
  <si>
    <t>запланировано 2014</t>
  </si>
  <si>
    <t>фактически исполнено 2014</t>
  </si>
  <si>
    <t>текущий финансовый год 2015</t>
  </si>
  <si>
    <t>очередной финансовый год 2016</t>
  </si>
  <si>
    <t>финансовый год +1 2017</t>
  </si>
  <si>
    <t>финансовый год +2 2018</t>
  </si>
  <si>
    <t>Свод реестров расходных обязательств муниципальных образований Лебяженское городское поселение на 01.05.2015</t>
  </si>
  <si>
    <t>0502, 0501,1003</t>
  </si>
  <si>
    <t>28 мая 2015 года</t>
  </si>
  <si>
    <t>ВРИО Начальника отдела учета и отчетности</t>
  </si>
  <si>
    <t>Глава местной администрации                                                       А.Е.Магон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</si>
</sst>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49"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33" applyFont="1" applyBorder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Alignment="1">
      <alignment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Font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16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0" xfId="0" applyNumberFormat="1" applyFont="1" applyFill="1" applyBorder="1" applyAlignment="1" applyProtection="1">
      <alignment vertical="top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164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3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0" xfId="0" applyFont="1" applyFill="1" applyAlignment="1">
      <alignment/>
    </xf>
    <xf numFmtId="0" fontId="6" fillId="35" borderId="0" xfId="0" applyNumberFormat="1" applyFont="1" applyFill="1" applyBorder="1" applyAlignment="1" applyProtection="1">
      <alignment vertical="top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12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4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5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Border="1" applyAlignment="1">
      <alignment horizontal="right" vertical="center" wrapText="1" shrinkToFit="1"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PageLayoutView="0" workbookViewId="0" topLeftCell="A70">
      <selection activeCell="B91" sqref="B91"/>
    </sheetView>
  </sheetViews>
  <sheetFormatPr defaultColWidth="9.00390625" defaultRowHeight="12.75"/>
  <cols>
    <col min="1" max="1" width="7.25390625" style="7" customWidth="1"/>
    <col min="2" max="2" width="37.75390625" style="7" customWidth="1"/>
    <col min="3" max="3" width="9.75390625" style="7" customWidth="1"/>
    <col min="4" max="4" width="13.00390625" style="7" customWidth="1"/>
    <col min="5" max="6" width="0" style="7" hidden="1" customWidth="1"/>
    <col min="7" max="7" width="14.00390625" style="7" customWidth="1"/>
    <col min="8" max="8" width="11.75390625" style="7" customWidth="1"/>
    <col min="9" max="9" width="12.75390625" style="7" hidden="1" customWidth="1"/>
    <col min="10" max="10" width="0" style="7" hidden="1" customWidth="1"/>
    <col min="11" max="11" width="12.875" style="7" hidden="1" customWidth="1"/>
    <col min="12" max="12" width="9.875" style="7" hidden="1" customWidth="1"/>
    <col min="13" max="13" width="11.625" style="7" hidden="1" customWidth="1"/>
    <col min="14" max="14" width="0" style="7" hidden="1" customWidth="1"/>
    <col min="15" max="15" width="12.75390625" style="7" hidden="1" customWidth="1"/>
    <col min="16" max="16" width="10.125" style="7" customWidth="1"/>
    <col min="17" max="17" width="12.125" style="7" customWidth="1"/>
    <col min="18" max="19" width="0" style="7" hidden="1" customWidth="1"/>
    <col min="20" max="20" width="13.125" style="26" customWidth="1"/>
    <col min="21" max="21" width="10.75390625" style="34" customWidth="1"/>
    <col min="22" max="22" width="11.125" style="34" customWidth="1"/>
    <col min="23" max="23" width="10.875" style="34" customWidth="1"/>
    <col min="24" max="24" width="9.125" style="34" hidden="1" customWidth="1"/>
    <col min="25" max="25" width="11.00390625" style="34" customWidth="1"/>
    <col min="26" max="26" width="10.875" style="34" customWidth="1"/>
    <col min="27" max="27" width="10.875" style="7" customWidth="1"/>
    <col min="28" max="16384" width="9.125" style="7" customWidth="1"/>
  </cols>
  <sheetData>
    <row r="1" spans="1:2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5"/>
      <c r="V1" s="29"/>
      <c r="W1" s="29"/>
      <c r="X1" s="35"/>
      <c r="Y1" s="41" t="s">
        <v>149</v>
      </c>
      <c r="Z1" s="42"/>
      <c r="AA1" s="42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5"/>
      <c r="V2" s="29"/>
      <c r="W2" s="29"/>
      <c r="X2" s="35"/>
      <c r="Y2" s="42"/>
      <c r="Z2" s="42"/>
      <c r="AA2" s="42"/>
    </row>
    <row r="3" spans="1:27" ht="18.75">
      <c r="A3" s="43" t="s">
        <v>268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2.75">
      <c r="A4" s="44" t="s">
        <v>209</v>
      </c>
      <c r="B4" s="44"/>
      <c r="C4" s="44"/>
      <c r="D4" s="44" t="s">
        <v>139</v>
      </c>
      <c r="E4" s="44" t="s">
        <v>140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 t="s">
        <v>6</v>
      </c>
      <c r="S4" s="44"/>
      <c r="T4" s="44"/>
      <c r="U4" s="44"/>
      <c r="V4" s="44"/>
      <c r="W4" s="44"/>
      <c r="X4" s="44"/>
      <c r="Y4" s="44"/>
      <c r="Z4" s="44"/>
      <c r="AA4" s="44" t="s">
        <v>141</v>
      </c>
    </row>
    <row r="5" spans="1:27" ht="12.75">
      <c r="A5" s="44"/>
      <c r="B5" s="44"/>
      <c r="C5" s="44"/>
      <c r="D5" s="44"/>
      <c r="E5" s="44"/>
      <c r="F5" s="44" t="s">
        <v>142</v>
      </c>
      <c r="G5" s="44"/>
      <c r="H5" s="44"/>
      <c r="I5" s="44"/>
      <c r="J5" s="44" t="s">
        <v>143</v>
      </c>
      <c r="K5" s="44"/>
      <c r="L5" s="44"/>
      <c r="M5" s="44"/>
      <c r="N5" s="44" t="s">
        <v>144</v>
      </c>
      <c r="O5" s="44"/>
      <c r="P5" s="44"/>
      <c r="Q5" s="44"/>
      <c r="R5" s="44"/>
      <c r="S5" s="44" t="s">
        <v>145</v>
      </c>
      <c r="T5" s="44"/>
      <c r="U5" s="44"/>
      <c r="V5" s="47" t="s">
        <v>264</v>
      </c>
      <c r="W5" s="47" t="s">
        <v>265</v>
      </c>
      <c r="X5" s="48" t="s">
        <v>181</v>
      </c>
      <c r="Y5" s="48"/>
      <c r="Z5" s="48"/>
      <c r="AA5" s="44"/>
    </row>
    <row r="6" spans="1:27" ht="76.5">
      <c r="A6" s="44"/>
      <c r="B6" s="44"/>
      <c r="C6" s="44"/>
      <c r="D6" s="44"/>
      <c r="E6" s="44"/>
      <c r="F6" s="1"/>
      <c r="G6" s="1" t="s">
        <v>182</v>
      </c>
      <c r="H6" s="1" t="s">
        <v>183</v>
      </c>
      <c r="I6" s="1" t="s">
        <v>184</v>
      </c>
      <c r="J6" s="1"/>
      <c r="K6" s="1" t="s">
        <v>182</v>
      </c>
      <c r="L6" s="1" t="s">
        <v>183</v>
      </c>
      <c r="M6" s="1" t="s">
        <v>184</v>
      </c>
      <c r="N6" s="1"/>
      <c r="O6" s="1" t="s">
        <v>182</v>
      </c>
      <c r="P6" s="1" t="s">
        <v>183</v>
      </c>
      <c r="Q6" s="1" t="s">
        <v>184</v>
      </c>
      <c r="R6" s="44"/>
      <c r="S6" s="1"/>
      <c r="T6" s="1" t="s">
        <v>262</v>
      </c>
      <c r="U6" s="40" t="s">
        <v>263</v>
      </c>
      <c r="V6" s="47"/>
      <c r="W6" s="47"/>
      <c r="X6" s="36"/>
      <c r="Y6" s="36" t="s">
        <v>266</v>
      </c>
      <c r="Z6" s="36" t="s">
        <v>267</v>
      </c>
      <c r="AA6" s="44"/>
    </row>
    <row r="7" spans="1:27" ht="12.75">
      <c r="A7" s="1" t="s">
        <v>45</v>
      </c>
      <c r="B7" s="1" t="s">
        <v>46</v>
      </c>
      <c r="C7" s="1" t="s">
        <v>47</v>
      </c>
      <c r="D7" s="1" t="s">
        <v>48</v>
      </c>
      <c r="E7" s="1"/>
      <c r="F7" s="1"/>
      <c r="G7" s="1" t="s">
        <v>49</v>
      </c>
      <c r="H7" s="1" t="s">
        <v>50</v>
      </c>
      <c r="I7" s="1" t="s">
        <v>51</v>
      </c>
      <c r="J7" s="1"/>
      <c r="K7" s="1" t="s">
        <v>52</v>
      </c>
      <c r="L7" s="1" t="s">
        <v>53</v>
      </c>
      <c r="M7" s="1" t="s">
        <v>54</v>
      </c>
      <c r="N7" s="1"/>
      <c r="O7" s="1" t="s">
        <v>55</v>
      </c>
      <c r="P7" s="1" t="s">
        <v>56</v>
      </c>
      <c r="Q7" s="1" t="s">
        <v>57</v>
      </c>
      <c r="R7" s="1"/>
      <c r="S7" s="1"/>
      <c r="T7" s="1" t="s">
        <v>58</v>
      </c>
      <c r="U7" s="40" t="s">
        <v>59</v>
      </c>
      <c r="V7" s="30" t="s">
        <v>60</v>
      </c>
      <c r="W7" s="30" t="s">
        <v>61</v>
      </c>
      <c r="X7" s="36"/>
      <c r="Y7" s="36" t="s">
        <v>62</v>
      </c>
      <c r="Z7" s="36" t="s">
        <v>63</v>
      </c>
      <c r="AA7" s="1" t="s">
        <v>64</v>
      </c>
    </row>
    <row r="8" spans="1:27" ht="14.25">
      <c r="A8" s="1" t="s">
        <v>72</v>
      </c>
      <c r="B8" s="8" t="s">
        <v>65</v>
      </c>
      <c r="C8" s="9" t="s">
        <v>66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7">
        <f>T9+T59+T68+T73</f>
        <v>77945.6</v>
      </c>
      <c r="U8" s="31">
        <f aca="true" t="shared" si="0" ref="U8:Z8">U9+U59+U68+U73</f>
        <v>51879.7</v>
      </c>
      <c r="V8" s="31">
        <f t="shared" si="0"/>
        <v>38798.7</v>
      </c>
      <c r="W8" s="31">
        <f t="shared" si="0"/>
        <v>34814.899999999994</v>
      </c>
      <c r="X8" s="31">
        <f t="shared" si="0"/>
        <v>32389.1</v>
      </c>
      <c r="Y8" s="31">
        <f t="shared" si="0"/>
        <v>36208.8</v>
      </c>
      <c r="Z8" s="31">
        <f t="shared" si="0"/>
        <v>39472.1</v>
      </c>
      <c r="AA8" s="10"/>
    </row>
    <row r="9" spans="1:27" ht="65.25" customHeight="1">
      <c r="A9" s="3" t="s">
        <v>223</v>
      </c>
      <c r="B9" s="2" t="s">
        <v>68</v>
      </c>
      <c r="C9" s="3" t="s">
        <v>69</v>
      </c>
      <c r="D9" s="11">
        <v>100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7">
        <f>T10+T11+T12+T13+T14+T15+T16+T17+T18+T19+T20+T21+T24+T25+T26+T27+T28+T29+T30+T31+T32+T33+T34+T35+T36+T37+T38+T39+T40+T41+T42+T43+T44+T45+T46+T47+T48+T49+T50+T51+T52+T53+T54+T55+T56+T57+T58+T22+T23</f>
        <v>76590</v>
      </c>
      <c r="U9" s="31">
        <f>U10+U11+U12+U13+U14+U15+U16+U17+U18+U19+U20+U21+U24+U25+U26+U27+U28+U29+U30+U31+U32+U33+U34+U35+U36+U37+U38+U39+U40+U41+U42+U43+U44+U45+U46+U47+U48+U49+U50+U51+U52+U53+U54+U55+U56+U57+U58+U22+U23</f>
        <v>50616.8</v>
      </c>
      <c r="V9" s="31">
        <f>V10+V11+V12+V13+V14+V15+V16+V17+V18+V19+V20+V21+V24+V25+V26+V27+V28+V29+V30+V31+V32+V33+V34+V35+V36+V37+V38+V39+V40+V41+V42+V43+V44+V45+V46+V47+V48+V49+V50+V51+V52+V53+V54+V55+V56+V57+V58+V23+V22</f>
        <v>36994.299999999996</v>
      </c>
      <c r="W9" s="31">
        <f>W10+W11+W12+W13+W14+W15+W16+W17+W18+W19+W20+W21+W24+W25+W26+W27+W28+W29+W30+W31+W32+W33+W34+W35+W36+W37+W38+W39+W40+W41+W42+W43+W44+W45+W46+W47+W48+W49+W50+W51+W52+W53+W54+W55+W56+W57+W58+W23+W22</f>
        <v>32847.6</v>
      </c>
      <c r="X9" s="37">
        <f>X10+X12+X13+X14+X15+X16+X17+X18+X19+X20+X21+X24+X25+X26+X27+X28+X29+X30+X31+X32+X33+X34+X35+X36+X37+X38+X39+X40+X41+X42+X43+X44+X45+X46+X47+X48+X49+X50+X51+X52+X53+X54+X55+X56+X57+X58+X73</f>
        <v>31887.699999999997</v>
      </c>
      <c r="Y9" s="31">
        <f>Y10+Y11+Y12+Y13+Y14+Y15+Y16+Y17+Y18+Y19+Y20+Y21+Y24+Y25+Y26+Y27+Y28+Y29+Y30+Y31+Y32+Y33+Y34+Y35+Y36+Y37+Y38+Y39+Y40+Y41+Y42+Y43+Y44+Y45+Y46+Y47+Y48+Y49+Y50+Y51+Y52+Y53+Y54+Y55+Y56+Y57+Y58+Y23+Y22</f>
        <v>33895.5</v>
      </c>
      <c r="Z9" s="31">
        <f>Z10+Z11+Z12+Z13+Z14+Z15+Z16+Z17+Z18+Z19+Z20+Z21+Z24+Z25+Z26+Z27+Z28+Z29+Z30+Z31+Z32+Z33+Z34+Z35+Z36+Z37+Z38+Z39+Z40+Z41+Z42+Z43+Z44+Z45+Z46+Z47+Z48+Z49+Z50+Z51+Z52+Z53+Z54+Z55+Z56+Z57+Z58+Z23+Z22</f>
        <v>36999.799999999996</v>
      </c>
      <c r="AA9" s="10"/>
    </row>
    <row r="10" spans="1:27" ht="301.5" customHeight="1">
      <c r="A10" s="1" t="s">
        <v>73</v>
      </c>
      <c r="B10" s="12" t="s">
        <v>220</v>
      </c>
      <c r="C10" s="3" t="s">
        <v>148</v>
      </c>
      <c r="D10" s="13" t="s">
        <v>41</v>
      </c>
      <c r="E10" s="10"/>
      <c r="F10" s="10"/>
      <c r="G10" s="10" t="s">
        <v>39</v>
      </c>
      <c r="H10" s="10" t="s">
        <v>13</v>
      </c>
      <c r="I10" s="14">
        <v>38718</v>
      </c>
      <c r="J10" s="10"/>
      <c r="K10" s="10" t="s">
        <v>257</v>
      </c>
      <c r="L10" s="10"/>
      <c r="M10" s="14" t="s">
        <v>229</v>
      </c>
      <c r="N10" s="10"/>
      <c r="O10" s="10" t="s">
        <v>42</v>
      </c>
      <c r="P10" s="10" t="s">
        <v>43</v>
      </c>
      <c r="Q10" s="14">
        <v>39234</v>
      </c>
      <c r="R10" s="10"/>
      <c r="S10" s="10"/>
      <c r="T10" s="32">
        <v>9490.7</v>
      </c>
      <c r="U10" s="32">
        <v>8828.3</v>
      </c>
      <c r="V10" s="32">
        <v>10069.1</v>
      </c>
      <c r="W10" s="32">
        <v>10007.9</v>
      </c>
      <c r="X10" s="38">
        <v>8420.8</v>
      </c>
      <c r="Y10" s="32">
        <v>10680.1</v>
      </c>
      <c r="Z10" s="32">
        <v>11748</v>
      </c>
      <c r="AA10" s="10"/>
    </row>
    <row r="11" spans="1:27" ht="114.75">
      <c r="A11" s="1"/>
      <c r="B11" s="2"/>
      <c r="C11" s="3"/>
      <c r="D11" s="13" t="s">
        <v>228</v>
      </c>
      <c r="E11" s="10"/>
      <c r="F11" s="10"/>
      <c r="G11" s="10" t="s">
        <v>39</v>
      </c>
      <c r="H11" s="10" t="s">
        <v>134</v>
      </c>
      <c r="I11" s="14">
        <v>38718</v>
      </c>
      <c r="J11" s="10"/>
      <c r="K11" s="10"/>
      <c r="L11" s="10"/>
      <c r="M11" s="14"/>
      <c r="N11" s="10"/>
      <c r="O11" s="10"/>
      <c r="P11" s="10"/>
      <c r="Q11" s="14"/>
      <c r="R11" s="10"/>
      <c r="S11" s="10"/>
      <c r="T11" s="28">
        <v>584.7</v>
      </c>
      <c r="U11" s="32">
        <v>584.7</v>
      </c>
      <c r="V11" s="32">
        <v>0</v>
      </c>
      <c r="W11" s="32">
        <v>0</v>
      </c>
      <c r="X11" s="38">
        <v>760</v>
      </c>
      <c r="Y11" s="32">
        <v>0</v>
      </c>
      <c r="Z11" s="32">
        <v>0</v>
      </c>
      <c r="AA11" s="10"/>
    </row>
    <row r="12" spans="1:27" ht="114.75">
      <c r="A12" s="1"/>
      <c r="B12" s="2"/>
      <c r="C12" s="3"/>
      <c r="D12" s="13" t="s">
        <v>130</v>
      </c>
      <c r="E12" s="10"/>
      <c r="F12" s="10"/>
      <c r="G12" s="10" t="s">
        <v>39</v>
      </c>
      <c r="H12" s="10" t="s">
        <v>134</v>
      </c>
      <c r="I12" s="14">
        <v>38718</v>
      </c>
      <c r="J12" s="10"/>
      <c r="K12" s="10"/>
      <c r="L12" s="10"/>
      <c r="M12" s="14"/>
      <c r="N12" s="10"/>
      <c r="O12" s="10"/>
      <c r="P12" s="10"/>
      <c r="Q12" s="14"/>
      <c r="R12" s="10"/>
      <c r="S12" s="10"/>
      <c r="T12" s="28">
        <v>470.2</v>
      </c>
      <c r="U12" s="32">
        <v>378.4</v>
      </c>
      <c r="V12" s="32">
        <v>896.4</v>
      </c>
      <c r="W12" s="32">
        <v>901.4</v>
      </c>
      <c r="X12" s="38">
        <v>100</v>
      </c>
      <c r="Y12" s="32">
        <v>906.4</v>
      </c>
      <c r="Z12" s="32">
        <v>997</v>
      </c>
      <c r="AA12" s="10"/>
    </row>
    <row r="13" spans="1:27" ht="114.75">
      <c r="A13" s="1"/>
      <c r="B13" s="2"/>
      <c r="C13" s="3"/>
      <c r="D13" s="13" t="s">
        <v>245</v>
      </c>
      <c r="E13" s="10"/>
      <c r="F13" s="10"/>
      <c r="G13" s="10" t="s">
        <v>39</v>
      </c>
      <c r="H13" s="10" t="s">
        <v>13</v>
      </c>
      <c r="I13" s="14">
        <v>38718</v>
      </c>
      <c r="J13" s="10"/>
      <c r="K13" s="10"/>
      <c r="L13" s="10"/>
      <c r="M13" s="14"/>
      <c r="N13" s="10"/>
      <c r="O13" s="10"/>
      <c r="P13" s="10"/>
      <c r="Q13" s="14"/>
      <c r="R13" s="10"/>
      <c r="S13" s="10"/>
      <c r="T13" s="28">
        <v>0</v>
      </c>
      <c r="U13" s="32">
        <v>0</v>
      </c>
      <c r="V13" s="32">
        <v>0</v>
      </c>
      <c r="W13" s="32">
        <v>0</v>
      </c>
      <c r="X13" s="38">
        <v>500</v>
      </c>
      <c r="Y13" s="32">
        <v>0</v>
      </c>
      <c r="Z13" s="32">
        <v>0</v>
      </c>
      <c r="AA13" s="10"/>
    </row>
    <row r="14" spans="1:27" ht="114.75">
      <c r="A14" s="1"/>
      <c r="B14" s="2"/>
      <c r="C14" s="3"/>
      <c r="D14" s="13" t="s">
        <v>246</v>
      </c>
      <c r="E14" s="10"/>
      <c r="F14" s="10"/>
      <c r="G14" s="10" t="s">
        <v>39</v>
      </c>
      <c r="H14" s="10" t="s">
        <v>13</v>
      </c>
      <c r="I14" s="14">
        <v>38718</v>
      </c>
      <c r="J14" s="10"/>
      <c r="K14" s="10"/>
      <c r="L14" s="10"/>
      <c r="M14" s="14"/>
      <c r="N14" s="10"/>
      <c r="O14" s="10"/>
      <c r="P14" s="10"/>
      <c r="Q14" s="14"/>
      <c r="R14" s="10"/>
      <c r="S14" s="10"/>
      <c r="T14" s="28">
        <v>0</v>
      </c>
      <c r="U14" s="32">
        <v>0</v>
      </c>
      <c r="V14" s="32">
        <v>0</v>
      </c>
      <c r="W14" s="32">
        <v>0</v>
      </c>
      <c r="X14" s="38"/>
      <c r="Y14" s="32">
        <v>0</v>
      </c>
      <c r="Z14" s="32">
        <v>0</v>
      </c>
      <c r="AA14" s="10"/>
    </row>
    <row r="15" spans="1:27" ht="15">
      <c r="A15" s="1"/>
      <c r="B15" s="2"/>
      <c r="C15" s="3"/>
      <c r="D15" s="13"/>
      <c r="E15" s="10"/>
      <c r="F15" s="10"/>
      <c r="G15" s="10"/>
      <c r="H15" s="10"/>
      <c r="I15" s="14"/>
      <c r="J15" s="10"/>
      <c r="K15" s="10"/>
      <c r="L15" s="10"/>
      <c r="M15" s="14"/>
      <c r="N15" s="10"/>
      <c r="O15" s="10"/>
      <c r="P15" s="10"/>
      <c r="Q15" s="14"/>
      <c r="R15" s="10"/>
      <c r="S15" s="10"/>
      <c r="T15" s="28"/>
      <c r="U15" s="32"/>
      <c r="V15" s="32"/>
      <c r="W15" s="32"/>
      <c r="X15" s="38"/>
      <c r="Y15" s="32"/>
      <c r="Z15" s="32"/>
      <c r="AA15" s="10"/>
    </row>
    <row r="16" spans="1:27" ht="25.5">
      <c r="A16" s="1" t="s">
        <v>74</v>
      </c>
      <c r="B16" s="2" t="s">
        <v>116</v>
      </c>
      <c r="C16" s="3" t="s">
        <v>147</v>
      </c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8"/>
      <c r="U16" s="32"/>
      <c r="V16" s="32"/>
      <c r="W16" s="32"/>
      <c r="X16" s="38"/>
      <c r="Y16" s="32"/>
      <c r="Z16" s="32"/>
      <c r="AA16" s="10"/>
    </row>
    <row r="17" spans="1:27" ht="279" customHeight="1">
      <c r="A17" s="1" t="s">
        <v>75</v>
      </c>
      <c r="B17" s="2" t="s">
        <v>172</v>
      </c>
      <c r="C17" s="3" t="s">
        <v>202</v>
      </c>
      <c r="D17" s="13" t="s">
        <v>44</v>
      </c>
      <c r="E17" s="10"/>
      <c r="F17" s="10"/>
      <c r="G17" s="10" t="s">
        <v>230</v>
      </c>
      <c r="H17" s="10" t="s">
        <v>232</v>
      </c>
      <c r="I17" s="14" t="s">
        <v>231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8"/>
      <c r="U17" s="32"/>
      <c r="V17" s="32"/>
      <c r="W17" s="32"/>
      <c r="X17" s="38"/>
      <c r="Y17" s="32"/>
      <c r="Z17" s="32"/>
      <c r="AA17" s="10"/>
    </row>
    <row r="18" spans="1:27" ht="128.25" customHeight="1">
      <c r="A18" s="1" t="s">
        <v>76</v>
      </c>
      <c r="B18" s="2" t="s">
        <v>115</v>
      </c>
      <c r="C18" s="3" t="s">
        <v>117</v>
      </c>
      <c r="D18" s="13" t="s">
        <v>213</v>
      </c>
      <c r="E18" s="10"/>
      <c r="F18" s="10"/>
      <c r="G18" s="10" t="s">
        <v>39</v>
      </c>
      <c r="H18" s="10" t="s">
        <v>233</v>
      </c>
      <c r="I18" s="14">
        <v>38718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8">
        <v>300</v>
      </c>
      <c r="U18" s="32">
        <v>300</v>
      </c>
      <c r="V18" s="32">
        <v>0</v>
      </c>
      <c r="W18" s="32">
        <v>0</v>
      </c>
      <c r="X18" s="38"/>
      <c r="Y18" s="32">
        <v>0</v>
      </c>
      <c r="Z18" s="32">
        <v>0</v>
      </c>
      <c r="AA18" s="10"/>
    </row>
    <row r="19" spans="1:27" ht="102">
      <c r="A19" s="1" t="s">
        <v>77</v>
      </c>
      <c r="B19" s="2" t="s">
        <v>179</v>
      </c>
      <c r="C19" s="3" t="s">
        <v>150</v>
      </c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8"/>
      <c r="U19" s="32"/>
      <c r="V19" s="32"/>
      <c r="W19" s="32"/>
      <c r="X19" s="38"/>
      <c r="Y19" s="32"/>
      <c r="Z19" s="32"/>
      <c r="AA19" s="10"/>
    </row>
    <row r="20" spans="1:27" ht="76.5">
      <c r="A20" s="1" t="s">
        <v>78</v>
      </c>
      <c r="B20" s="2" t="s">
        <v>9</v>
      </c>
      <c r="C20" s="3" t="s">
        <v>180</v>
      </c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8"/>
      <c r="U20" s="32"/>
      <c r="V20" s="32"/>
      <c r="W20" s="32"/>
      <c r="X20" s="38"/>
      <c r="Y20" s="32"/>
      <c r="Z20" s="32"/>
      <c r="AA20" s="10"/>
    </row>
    <row r="21" spans="1:27" ht="114.75">
      <c r="A21" s="1" t="s">
        <v>79</v>
      </c>
      <c r="B21" s="2" t="s">
        <v>8</v>
      </c>
      <c r="C21" s="3" t="s">
        <v>204</v>
      </c>
      <c r="D21" s="13" t="s">
        <v>256</v>
      </c>
      <c r="E21" s="10"/>
      <c r="F21" s="10"/>
      <c r="G21" s="10" t="s">
        <v>39</v>
      </c>
      <c r="H21" s="10" t="s">
        <v>18</v>
      </c>
      <c r="I21" s="14">
        <v>38718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8">
        <v>47</v>
      </c>
      <c r="U21" s="32">
        <v>47</v>
      </c>
      <c r="V21" s="32">
        <v>0</v>
      </c>
      <c r="W21" s="32">
        <v>0</v>
      </c>
      <c r="X21" s="38">
        <v>302.4</v>
      </c>
      <c r="Y21" s="32">
        <v>0</v>
      </c>
      <c r="Z21" s="32">
        <v>0</v>
      </c>
      <c r="AA21" s="10"/>
    </row>
    <row r="22" spans="1:27" ht="38.25">
      <c r="A22" s="1" t="s">
        <v>80</v>
      </c>
      <c r="B22" s="2" t="s">
        <v>162</v>
      </c>
      <c r="C22" s="3" t="s">
        <v>203</v>
      </c>
      <c r="D22" s="13" t="s">
        <v>130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8">
        <v>0</v>
      </c>
      <c r="U22" s="32">
        <v>0</v>
      </c>
      <c r="V22" s="32">
        <v>25.2</v>
      </c>
      <c r="W22" s="32">
        <v>25.2</v>
      </c>
      <c r="X22" s="38"/>
      <c r="Y22" s="32">
        <v>25.2</v>
      </c>
      <c r="Z22" s="32">
        <v>25.2</v>
      </c>
      <c r="AA22" s="10"/>
    </row>
    <row r="23" spans="1:27" ht="38.25">
      <c r="A23" s="1" t="s">
        <v>80</v>
      </c>
      <c r="B23" s="2" t="s">
        <v>162</v>
      </c>
      <c r="C23" s="3" t="s">
        <v>203</v>
      </c>
      <c r="D23" s="13" t="s">
        <v>41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28">
        <v>0</v>
      </c>
      <c r="U23" s="32">
        <v>0</v>
      </c>
      <c r="V23" s="32">
        <v>89</v>
      </c>
      <c r="W23" s="32">
        <v>89</v>
      </c>
      <c r="X23" s="38"/>
      <c r="Y23" s="32">
        <v>89</v>
      </c>
      <c r="Z23" s="32">
        <v>89</v>
      </c>
      <c r="AA23" s="10"/>
    </row>
    <row r="24" spans="1:27" ht="38.25">
      <c r="A24" s="1" t="s">
        <v>80</v>
      </c>
      <c r="B24" s="2" t="s">
        <v>162</v>
      </c>
      <c r="C24" s="3" t="s">
        <v>203</v>
      </c>
      <c r="D24" s="13" t="s">
        <v>245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8">
        <v>200</v>
      </c>
      <c r="U24" s="32">
        <v>0</v>
      </c>
      <c r="V24" s="32">
        <v>200</v>
      </c>
      <c r="W24" s="32">
        <v>200</v>
      </c>
      <c r="X24" s="38"/>
      <c r="Y24" s="32">
        <v>200</v>
      </c>
      <c r="Z24" s="32">
        <v>200</v>
      </c>
      <c r="AA24" s="10"/>
    </row>
    <row r="25" spans="1:27" ht="25.5">
      <c r="A25" s="1" t="s">
        <v>81</v>
      </c>
      <c r="B25" s="2" t="s">
        <v>161</v>
      </c>
      <c r="C25" s="3" t="s">
        <v>163</v>
      </c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8"/>
      <c r="U25" s="32"/>
      <c r="V25" s="32"/>
      <c r="W25" s="32"/>
      <c r="X25" s="38"/>
      <c r="Y25" s="32"/>
      <c r="Z25" s="32"/>
      <c r="AA25" s="10"/>
    </row>
    <row r="26" spans="1:27" ht="114.75">
      <c r="A26" s="1" t="s">
        <v>82</v>
      </c>
      <c r="B26" s="2" t="s">
        <v>160</v>
      </c>
      <c r="C26" s="3" t="s">
        <v>28</v>
      </c>
      <c r="D26" s="13" t="s">
        <v>205</v>
      </c>
      <c r="E26" s="10"/>
      <c r="F26" s="10"/>
      <c r="G26" s="10" t="s">
        <v>39</v>
      </c>
      <c r="H26" s="10" t="s">
        <v>14</v>
      </c>
      <c r="I26" s="14">
        <v>38718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8">
        <v>7850</v>
      </c>
      <c r="U26" s="32">
        <v>4744.7</v>
      </c>
      <c r="V26" s="32">
        <v>6550</v>
      </c>
      <c r="W26" s="32">
        <v>6200</v>
      </c>
      <c r="X26" s="38">
        <v>7500</v>
      </c>
      <c r="Y26" s="32">
        <v>6200</v>
      </c>
      <c r="Z26" s="32">
        <v>6820</v>
      </c>
      <c r="AA26" s="10"/>
    </row>
    <row r="27" spans="1:27" ht="114.75">
      <c r="A27" s="1" t="s">
        <v>83</v>
      </c>
      <c r="B27" s="2" t="s">
        <v>159</v>
      </c>
      <c r="C27" s="3" t="s">
        <v>29</v>
      </c>
      <c r="D27" s="13" t="s">
        <v>252</v>
      </c>
      <c r="E27" s="10"/>
      <c r="F27" s="10"/>
      <c r="G27" s="10" t="s">
        <v>39</v>
      </c>
      <c r="H27" s="10" t="s">
        <v>15</v>
      </c>
      <c r="I27" s="14">
        <v>38718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8">
        <v>2580.5</v>
      </c>
      <c r="U27" s="32">
        <v>2081.1</v>
      </c>
      <c r="V27" s="32">
        <v>10</v>
      </c>
      <c r="W27" s="32">
        <v>10</v>
      </c>
      <c r="X27" s="38">
        <v>1000</v>
      </c>
      <c r="Y27" s="32">
        <v>10</v>
      </c>
      <c r="Z27" s="32">
        <v>11</v>
      </c>
      <c r="AA27" s="10"/>
    </row>
    <row r="28" spans="1:27" ht="114.75">
      <c r="A28" s="1" t="s">
        <v>84</v>
      </c>
      <c r="B28" s="2" t="s">
        <v>158</v>
      </c>
      <c r="C28" s="3" t="s">
        <v>30</v>
      </c>
      <c r="D28" s="13" t="s">
        <v>253</v>
      </c>
      <c r="E28" s="10"/>
      <c r="F28" s="10"/>
      <c r="G28" s="10" t="s">
        <v>39</v>
      </c>
      <c r="H28" s="10" t="s">
        <v>16</v>
      </c>
      <c r="I28" s="14">
        <v>38718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8">
        <v>42011.3</v>
      </c>
      <c r="U28" s="32">
        <v>22328.5</v>
      </c>
      <c r="V28" s="32">
        <v>2344.2</v>
      </c>
      <c r="W28" s="32">
        <v>3958</v>
      </c>
      <c r="X28" s="38">
        <v>3650</v>
      </c>
      <c r="Y28" s="32">
        <v>4203.5</v>
      </c>
      <c r="Z28" s="32">
        <v>4623</v>
      </c>
      <c r="AA28" s="10"/>
    </row>
    <row r="29" spans="1:27" ht="114.75">
      <c r="A29" s="1" t="s">
        <v>85</v>
      </c>
      <c r="B29" s="2" t="s">
        <v>157</v>
      </c>
      <c r="C29" s="3" t="s">
        <v>222</v>
      </c>
      <c r="D29" s="13" t="s">
        <v>269</v>
      </c>
      <c r="E29" s="10"/>
      <c r="F29" s="10"/>
      <c r="G29" s="10" t="s">
        <v>39</v>
      </c>
      <c r="H29" s="10" t="s">
        <v>221</v>
      </c>
      <c r="I29" s="14">
        <v>38718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28">
        <v>25</v>
      </c>
      <c r="U29" s="32">
        <v>20</v>
      </c>
      <c r="V29" s="32">
        <v>2919.6</v>
      </c>
      <c r="W29" s="32">
        <v>300</v>
      </c>
      <c r="X29" s="38"/>
      <c r="Y29" s="32">
        <v>300</v>
      </c>
      <c r="Z29" s="32">
        <v>330</v>
      </c>
      <c r="AA29" s="10"/>
    </row>
    <row r="30" spans="1:27" ht="51">
      <c r="A30" s="1" t="s">
        <v>86</v>
      </c>
      <c r="B30" s="2" t="s">
        <v>156</v>
      </c>
      <c r="C30" s="3" t="s">
        <v>211</v>
      </c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8"/>
      <c r="U30" s="32"/>
      <c r="V30" s="32"/>
      <c r="W30" s="32"/>
      <c r="X30" s="38"/>
      <c r="Y30" s="32"/>
      <c r="Z30" s="32"/>
      <c r="AA30" s="10"/>
    </row>
    <row r="31" spans="1:27" ht="63.75">
      <c r="A31" s="1" t="s">
        <v>87</v>
      </c>
      <c r="B31" s="2" t="s">
        <v>155</v>
      </c>
      <c r="C31" s="3" t="s">
        <v>212</v>
      </c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8"/>
      <c r="U31" s="32"/>
      <c r="V31" s="32"/>
      <c r="W31" s="32"/>
      <c r="X31" s="38"/>
      <c r="Y31" s="32"/>
      <c r="Z31" s="32"/>
      <c r="AA31" s="10"/>
    </row>
    <row r="32" spans="1:27" ht="114.75">
      <c r="A32" s="1" t="s">
        <v>88</v>
      </c>
      <c r="B32" s="2" t="s">
        <v>154</v>
      </c>
      <c r="C32" s="3" t="s">
        <v>206</v>
      </c>
      <c r="D32" s="13" t="s">
        <v>131</v>
      </c>
      <c r="E32" s="10"/>
      <c r="F32" s="10"/>
      <c r="G32" s="10" t="s">
        <v>39</v>
      </c>
      <c r="H32" s="10" t="s">
        <v>17</v>
      </c>
      <c r="I32" s="14">
        <v>38718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8">
        <v>0</v>
      </c>
      <c r="U32" s="32">
        <v>0</v>
      </c>
      <c r="V32" s="32">
        <v>145</v>
      </c>
      <c r="W32" s="32">
        <v>145</v>
      </c>
      <c r="X32" s="38">
        <v>150</v>
      </c>
      <c r="Y32" s="32">
        <v>145</v>
      </c>
      <c r="Z32" s="32">
        <v>145</v>
      </c>
      <c r="AA32" s="10"/>
    </row>
    <row r="33" spans="1:27" ht="114.75">
      <c r="A33" s="1" t="s">
        <v>89</v>
      </c>
      <c r="B33" s="2" t="s">
        <v>153</v>
      </c>
      <c r="C33" s="3" t="s">
        <v>3</v>
      </c>
      <c r="D33" s="13" t="s">
        <v>131</v>
      </c>
      <c r="E33" s="10"/>
      <c r="F33" s="10"/>
      <c r="G33" s="10" t="s">
        <v>39</v>
      </c>
      <c r="H33" s="10" t="s">
        <v>17</v>
      </c>
      <c r="I33" s="14">
        <v>38718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28">
        <v>100</v>
      </c>
      <c r="U33" s="32">
        <v>63.2</v>
      </c>
      <c r="V33" s="32">
        <v>100</v>
      </c>
      <c r="W33" s="32">
        <v>100</v>
      </c>
      <c r="X33" s="38">
        <v>160</v>
      </c>
      <c r="Y33" s="32">
        <v>100</v>
      </c>
      <c r="Z33" s="32">
        <v>100</v>
      </c>
      <c r="AA33" s="10"/>
    </row>
    <row r="34" spans="1:27" ht="51">
      <c r="A34" s="1" t="s">
        <v>90</v>
      </c>
      <c r="B34" s="2" t="s">
        <v>152</v>
      </c>
      <c r="C34" s="3" t="s">
        <v>136</v>
      </c>
      <c r="D34" s="13" t="s">
        <v>44</v>
      </c>
      <c r="E34" s="15"/>
      <c r="F34" s="15"/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28">
        <v>0</v>
      </c>
      <c r="U34" s="32">
        <v>0</v>
      </c>
      <c r="V34" s="32">
        <v>0</v>
      </c>
      <c r="W34" s="32">
        <v>0</v>
      </c>
      <c r="X34" s="38"/>
      <c r="Y34" s="32">
        <v>0</v>
      </c>
      <c r="Z34" s="32">
        <v>0</v>
      </c>
      <c r="AA34" s="10"/>
    </row>
    <row r="35" spans="1:27" ht="114.75">
      <c r="A35" s="1" t="s">
        <v>91</v>
      </c>
      <c r="B35" s="2" t="s">
        <v>151</v>
      </c>
      <c r="C35" s="3" t="s">
        <v>137</v>
      </c>
      <c r="D35" s="13" t="s">
        <v>132</v>
      </c>
      <c r="E35" s="10"/>
      <c r="F35" s="10"/>
      <c r="G35" s="10" t="s">
        <v>39</v>
      </c>
      <c r="H35" s="10" t="s">
        <v>19</v>
      </c>
      <c r="I35" s="14">
        <v>38718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8">
        <v>933.3</v>
      </c>
      <c r="U35" s="32">
        <v>908.4</v>
      </c>
      <c r="V35" s="32">
        <v>902.3</v>
      </c>
      <c r="W35" s="32">
        <v>967.4</v>
      </c>
      <c r="X35" s="38">
        <v>880</v>
      </c>
      <c r="Y35" s="32">
        <v>1037.6</v>
      </c>
      <c r="Z35" s="32">
        <v>1141</v>
      </c>
      <c r="AA35" s="10"/>
    </row>
    <row r="36" spans="1:27" ht="114.75">
      <c r="A36" s="1" t="s">
        <v>92</v>
      </c>
      <c r="B36" s="2" t="s">
        <v>71</v>
      </c>
      <c r="C36" s="3" t="s">
        <v>138</v>
      </c>
      <c r="D36" s="13" t="s">
        <v>132</v>
      </c>
      <c r="E36" s="10"/>
      <c r="F36" s="10"/>
      <c r="G36" s="10" t="s">
        <v>39</v>
      </c>
      <c r="H36" s="10" t="s">
        <v>20</v>
      </c>
      <c r="I36" s="14">
        <v>38718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28">
        <v>4001.9</v>
      </c>
      <c r="U36" s="32">
        <v>3843.8</v>
      </c>
      <c r="V36" s="32">
        <v>3413.8</v>
      </c>
      <c r="W36" s="32">
        <v>3463.7</v>
      </c>
      <c r="X36" s="38">
        <v>3800</v>
      </c>
      <c r="Y36" s="32">
        <v>3518.7</v>
      </c>
      <c r="Z36" s="32">
        <v>3870.6</v>
      </c>
      <c r="AA36" s="10"/>
    </row>
    <row r="37" spans="1:27" ht="102">
      <c r="A37" s="1" t="s">
        <v>93</v>
      </c>
      <c r="B37" s="2" t="s">
        <v>70</v>
      </c>
      <c r="C37" s="3" t="s">
        <v>210</v>
      </c>
      <c r="D37" s="13" t="s">
        <v>218</v>
      </c>
      <c r="E37" s="10"/>
      <c r="F37" s="10"/>
      <c r="G37" s="10"/>
      <c r="H37" s="10"/>
      <c r="I37" s="1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28"/>
      <c r="U37" s="32"/>
      <c r="V37" s="32">
        <v>1400</v>
      </c>
      <c r="W37" s="32"/>
      <c r="X37" s="38"/>
      <c r="Y37" s="32"/>
      <c r="Z37" s="32"/>
      <c r="AA37" s="10"/>
    </row>
    <row r="38" spans="1:27" ht="63.75">
      <c r="A38" s="1" t="s">
        <v>94</v>
      </c>
      <c r="B38" s="2" t="s">
        <v>23</v>
      </c>
      <c r="C38" s="3" t="s">
        <v>166</v>
      </c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8"/>
      <c r="U38" s="32"/>
      <c r="V38" s="32"/>
      <c r="W38" s="32"/>
      <c r="X38" s="38"/>
      <c r="Y38" s="32"/>
      <c r="Z38" s="32"/>
      <c r="AA38" s="10"/>
    </row>
    <row r="39" spans="1:27" ht="76.5">
      <c r="A39" s="1" t="s">
        <v>95</v>
      </c>
      <c r="B39" s="2" t="s">
        <v>27</v>
      </c>
      <c r="C39" s="3" t="s">
        <v>207</v>
      </c>
      <c r="D39" s="13" t="s">
        <v>218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8"/>
      <c r="U39" s="32"/>
      <c r="V39" s="32">
        <v>700</v>
      </c>
      <c r="W39" s="32">
        <v>700</v>
      </c>
      <c r="X39" s="38"/>
      <c r="Y39" s="32">
        <v>700</v>
      </c>
      <c r="Z39" s="32">
        <v>700</v>
      </c>
      <c r="AA39" s="10"/>
    </row>
    <row r="40" spans="1:27" ht="51">
      <c r="A40" s="1" t="s">
        <v>96</v>
      </c>
      <c r="B40" s="2" t="s">
        <v>26</v>
      </c>
      <c r="C40" s="3" t="s">
        <v>0</v>
      </c>
      <c r="D40" s="13" t="s">
        <v>218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8">
        <v>1000</v>
      </c>
      <c r="U40" s="32">
        <v>990</v>
      </c>
      <c r="V40" s="32">
        <v>300</v>
      </c>
      <c r="W40" s="32">
        <v>0</v>
      </c>
      <c r="X40" s="38"/>
      <c r="Y40" s="32">
        <v>0</v>
      </c>
      <c r="Z40" s="32">
        <v>0</v>
      </c>
      <c r="AA40" s="10"/>
    </row>
    <row r="41" spans="1:27" ht="57" customHeight="1">
      <c r="A41" s="1" t="s">
        <v>97</v>
      </c>
      <c r="B41" s="2" t="s">
        <v>25</v>
      </c>
      <c r="C41" s="3" t="s">
        <v>167</v>
      </c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8"/>
      <c r="U41" s="32"/>
      <c r="V41" s="32"/>
      <c r="W41" s="32"/>
      <c r="X41" s="38"/>
      <c r="Y41" s="32"/>
      <c r="Z41" s="32"/>
      <c r="AA41" s="10"/>
    </row>
    <row r="42" spans="1:27" ht="21" customHeight="1">
      <c r="A42" s="1" t="s">
        <v>98</v>
      </c>
      <c r="B42" s="2" t="s">
        <v>12</v>
      </c>
      <c r="C42" s="3" t="s">
        <v>67</v>
      </c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8"/>
      <c r="U42" s="32"/>
      <c r="V42" s="32"/>
      <c r="W42" s="32"/>
      <c r="X42" s="38"/>
      <c r="Y42" s="32"/>
      <c r="Z42" s="32"/>
      <c r="AA42" s="10"/>
    </row>
    <row r="43" spans="1:27" s="20" customFormat="1" ht="114.75">
      <c r="A43" s="16" t="s">
        <v>99</v>
      </c>
      <c r="B43" s="4" t="s">
        <v>11</v>
      </c>
      <c r="C43" s="5" t="s">
        <v>173</v>
      </c>
      <c r="D43" s="17" t="s">
        <v>218</v>
      </c>
      <c r="E43" s="18"/>
      <c r="F43" s="18"/>
      <c r="G43" s="18" t="s">
        <v>39</v>
      </c>
      <c r="H43" s="18" t="s">
        <v>21</v>
      </c>
      <c r="I43" s="19">
        <v>38718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32"/>
      <c r="V43" s="32">
        <v>1600</v>
      </c>
      <c r="W43" s="32">
        <v>1600</v>
      </c>
      <c r="X43" s="38"/>
      <c r="Y43" s="32">
        <v>1600</v>
      </c>
      <c r="Z43" s="32">
        <v>1600</v>
      </c>
      <c r="AA43" s="18"/>
    </row>
    <row r="44" spans="1:27" s="20" customFormat="1" ht="114.75">
      <c r="A44" s="16" t="s">
        <v>100</v>
      </c>
      <c r="B44" s="4" t="s">
        <v>118</v>
      </c>
      <c r="C44" s="5" t="s">
        <v>174</v>
      </c>
      <c r="D44" s="17" t="s">
        <v>218</v>
      </c>
      <c r="E44" s="18"/>
      <c r="F44" s="18"/>
      <c r="G44" s="18" t="s">
        <v>39</v>
      </c>
      <c r="H44" s="18" t="s">
        <v>22</v>
      </c>
      <c r="I44" s="19">
        <v>38718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8">
        <v>3415.2</v>
      </c>
      <c r="U44" s="32">
        <v>2783.4</v>
      </c>
      <c r="V44" s="32">
        <v>1529.7</v>
      </c>
      <c r="W44" s="32">
        <v>680</v>
      </c>
      <c r="X44" s="38">
        <v>1440</v>
      </c>
      <c r="Y44" s="32">
        <v>680</v>
      </c>
      <c r="Z44" s="32">
        <v>750</v>
      </c>
      <c r="AA44" s="18"/>
    </row>
    <row r="45" spans="1:27" ht="242.25">
      <c r="A45" s="1" t="s">
        <v>101</v>
      </c>
      <c r="B45" s="2" t="s">
        <v>119</v>
      </c>
      <c r="C45" s="3" t="s">
        <v>175</v>
      </c>
      <c r="D45" s="13" t="s">
        <v>7</v>
      </c>
      <c r="E45" s="10"/>
      <c r="F45" s="10"/>
      <c r="G45" s="10" t="s">
        <v>39</v>
      </c>
      <c r="H45" s="10" t="s">
        <v>31</v>
      </c>
      <c r="I45" s="14">
        <v>38718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8">
        <v>500</v>
      </c>
      <c r="U45" s="32">
        <v>97</v>
      </c>
      <c r="V45" s="32">
        <v>300</v>
      </c>
      <c r="W45" s="32">
        <v>0</v>
      </c>
      <c r="X45" s="38">
        <v>300</v>
      </c>
      <c r="Y45" s="32">
        <v>0</v>
      </c>
      <c r="Z45" s="32">
        <v>0</v>
      </c>
      <c r="AA45" s="10"/>
    </row>
    <row r="46" spans="1:27" ht="114.75">
      <c r="A46" s="1" t="s">
        <v>102</v>
      </c>
      <c r="B46" s="2" t="s">
        <v>120</v>
      </c>
      <c r="C46" s="3" t="s">
        <v>208</v>
      </c>
      <c r="D46" s="13" t="s">
        <v>218</v>
      </c>
      <c r="E46" s="10"/>
      <c r="F46" s="10"/>
      <c r="G46" s="10" t="s">
        <v>39</v>
      </c>
      <c r="H46" s="10" t="s">
        <v>32</v>
      </c>
      <c r="I46" s="14">
        <v>38718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8">
        <v>2830.2</v>
      </c>
      <c r="U46" s="32">
        <v>2458.9</v>
      </c>
      <c r="V46" s="32">
        <v>3000</v>
      </c>
      <c r="W46" s="32">
        <v>3000</v>
      </c>
      <c r="X46" s="38">
        <v>2800</v>
      </c>
      <c r="Y46" s="32">
        <v>3000</v>
      </c>
      <c r="Z46" s="32">
        <v>3300</v>
      </c>
      <c r="AA46" s="10"/>
    </row>
    <row r="47" spans="1:27" ht="114.75">
      <c r="A47" s="1" t="s">
        <v>103</v>
      </c>
      <c r="B47" s="2" t="s">
        <v>121</v>
      </c>
      <c r="C47" s="3" t="s">
        <v>164</v>
      </c>
      <c r="D47" s="13" t="s">
        <v>218</v>
      </c>
      <c r="E47" s="10"/>
      <c r="F47" s="10"/>
      <c r="G47" s="10" t="s">
        <v>39</v>
      </c>
      <c r="H47" s="10" t="s">
        <v>33</v>
      </c>
      <c r="I47" s="14">
        <v>38718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8">
        <v>150</v>
      </c>
      <c r="U47" s="32">
        <v>99</v>
      </c>
      <c r="V47" s="32">
        <v>400</v>
      </c>
      <c r="W47" s="32">
        <v>400</v>
      </c>
      <c r="X47" s="38">
        <v>300</v>
      </c>
      <c r="Y47" s="32">
        <v>400</v>
      </c>
      <c r="Z47" s="32">
        <v>440</v>
      </c>
      <c r="AA47" s="10"/>
    </row>
    <row r="48" spans="1:27" ht="114.75">
      <c r="A48" s="1" t="s">
        <v>104</v>
      </c>
      <c r="B48" s="2" t="s">
        <v>122</v>
      </c>
      <c r="C48" s="3" t="s">
        <v>165</v>
      </c>
      <c r="D48" s="13" t="s">
        <v>131</v>
      </c>
      <c r="E48" s="10"/>
      <c r="F48" s="10"/>
      <c r="G48" s="10" t="s">
        <v>39</v>
      </c>
      <c r="H48" s="10" t="s">
        <v>34</v>
      </c>
      <c r="I48" s="14">
        <v>38718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8"/>
      <c r="U48" s="32"/>
      <c r="V48" s="32"/>
      <c r="W48" s="32"/>
      <c r="X48" s="38"/>
      <c r="Y48" s="32"/>
      <c r="Z48" s="32"/>
      <c r="AA48" s="10"/>
    </row>
    <row r="49" spans="1:27" ht="51">
      <c r="A49" s="1" t="s">
        <v>105</v>
      </c>
      <c r="B49" s="2" t="s">
        <v>123</v>
      </c>
      <c r="C49" s="3" t="s">
        <v>216</v>
      </c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8"/>
      <c r="U49" s="32"/>
      <c r="V49" s="32"/>
      <c r="W49" s="32"/>
      <c r="X49" s="38"/>
      <c r="Y49" s="32"/>
      <c r="Z49" s="32"/>
      <c r="AA49" s="10"/>
    </row>
    <row r="50" spans="1:27" ht="63.75">
      <c r="A50" s="1" t="s">
        <v>106</v>
      </c>
      <c r="B50" s="2" t="s">
        <v>124</v>
      </c>
      <c r="C50" s="3" t="s">
        <v>217</v>
      </c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8"/>
      <c r="U50" s="32"/>
      <c r="V50" s="32"/>
      <c r="W50" s="32"/>
      <c r="X50" s="38"/>
      <c r="Y50" s="32"/>
      <c r="Z50" s="32"/>
      <c r="AA50" s="10"/>
    </row>
    <row r="51" spans="1:27" ht="114.75">
      <c r="A51" s="1" t="s">
        <v>107</v>
      </c>
      <c r="B51" s="2" t="s">
        <v>125</v>
      </c>
      <c r="C51" s="3" t="s">
        <v>176</v>
      </c>
      <c r="D51" s="13" t="s">
        <v>219</v>
      </c>
      <c r="E51" s="10"/>
      <c r="F51" s="10"/>
      <c r="G51" s="10" t="s">
        <v>39</v>
      </c>
      <c r="H51" s="10" t="s">
        <v>38</v>
      </c>
      <c r="I51" s="14">
        <v>38718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8">
        <v>0</v>
      </c>
      <c r="U51" s="32">
        <v>0</v>
      </c>
      <c r="V51" s="32">
        <v>0</v>
      </c>
      <c r="W51" s="32">
        <v>0</v>
      </c>
      <c r="X51" s="38">
        <v>40</v>
      </c>
      <c r="Y51" s="32">
        <v>0</v>
      </c>
      <c r="Z51" s="32">
        <v>0</v>
      </c>
      <c r="AA51" s="10"/>
    </row>
    <row r="52" spans="1:27" ht="51">
      <c r="A52" s="1" t="s">
        <v>108</v>
      </c>
      <c r="B52" s="2" t="s">
        <v>126</v>
      </c>
      <c r="C52" s="3" t="s">
        <v>146</v>
      </c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8"/>
      <c r="U52" s="32"/>
      <c r="V52" s="32"/>
      <c r="W52" s="32"/>
      <c r="X52" s="38"/>
      <c r="Y52" s="32"/>
      <c r="Z52" s="32"/>
      <c r="AA52" s="10"/>
    </row>
    <row r="53" spans="1:27" ht="51">
      <c r="A53" s="1" t="s">
        <v>109</v>
      </c>
      <c r="B53" s="2" t="s">
        <v>127</v>
      </c>
      <c r="C53" s="3" t="s">
        <v>135</v>
      </c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8"/>
      <c r="U53" s="32"/>
      <c r="V53" s="32"/>
      <c r="W53" s="32"/>
      <c r="X53" s="38"/>
      <c r="Y53" s="32"/>
      <c r="Z53" s="32"/>
      <c r="AA53" s="10"/>
    </row>
    <row r="54" spans="1:27" ht="114.75">
      <c r="A54" s="1" t="s">
        <v>110</v>
      </c>
      <c r="B54" s="2" t="s">
        <v>128</v>
      </c>
      <c r="C54" s="3" t="s">
        <v>2</v>
      </c>
      <c r="D54" s="13" t="s">
        <v>44</v>
      </c>
      <c r="E54" s="10"/>
      <c r="F54" s="10"/>
      <c r="G54" s="10" t="s">
        <v>39</v>
      </c>
      <c r="H54" s="10" t="s">
        <v>35</v>
      </c>
      <c r="I54" s="14">
        <v>38718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28"/>
      <c r="U54" s="32"/>
      <c r="V54" s="32"/>
      <c r="W54" s="32"/>
      <c r="X54" s="38"/>
      <c r="Y54" s="32"/>
      <c r="Z54" s="32"/>
      <c r="AA54" s="10"/>
    </row>
    <row r="55" spans="1:27" ht="114.75">
      <c r="A55" s="1" t="s">
        <v>111</v>
      </c>
      <c r="B55" s="2" t="s">
        <v>129</v>
      </c>
      <c r="C55" s="3" t="s">
        <v>24</v>
      </c>
      <c r="D55" s="13" t="s">
        <v>133</v>
      </c>
      <c r="E55" s="10"/>
      <c r="F55" s="10"/>
      <c r="G55" s="10" t="s">
        <v>39</v>
      </c>
      <c r="H55" s="10" t="s">
        <v>36</v>
      </c>
      <c r="I55" s="14">
        <v>38718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8">
        <v>100</v>
      </c>
      <c r="U55" s="32">
        <v>60.4</v>
      </c>
      <c r="V55" s="32">
        <v>100</v>
      </c>
      <c r="W55" s="32">
        <v>100</v>
      </c>
      <c r="X55" s="38">
        <v>250</v>
      </c>
      <c r="Y55" s="32">
        <v>100</v>
      </c>
      <c r="Z55" s="32">
        <v>110</v>
      </c>
      <c r="AA55" s="10"/>
    </row>
    <row r="56" spans="1:27" ht="76.5">
      <c r="A56" s="1" t="s">
        <v>112</v>
      </c>
      <c r="B56" s="2" t="s">
        <v>177</v>
      </c>
      <c r="C56" s="3" t="s">
        <v>170</v>
      </c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28"/>
      <c r="U56" s="32"/>
      <c r="V56" s="32"/>
      <c r="W56" s="32"/>
      <c r="X56" s="38"/>
      <c r="Y56" s="32"/>
      <c r="Z56" s="32"/>
      <c r="AA56" s="10"/>
    </row>
    <row r="57" spans="1:27" ht="25.5">
      <c r="A57" s="1" t="s">
        <v>113</v>
      </c>
      <c r="B57" s="2" t="s">
        <v>178</v>
      </c>
      <c r="C57" s="3" t="s">
        <v>171</v>
      </c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28"/>
      <c r="U57" s="32"/>
      <c r="V57" s="32"/>
      <c r="W57" s="32"/>
      <c r="X57" s="38"/>
      <c r="Y57" s="32"/>
      <c r="Z57" s="32"/>
      <c r="AA57" s="10"/>
    </row>
    <row r="58" spans="1:27" ht="38.25">
      <c r="A58" s="1" t="s">
        <v>114</v>
      </c>
      <c r="B58" s="2" t="s">
        <v>10</v>
      </c>
      <c r="C58" s="3" t="s">
        <v>1</v>
      </c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8"/>
      <c r="U58" s="32"/>
      <c r="V58" s="32"/>
      <c r="W58" s="32"/>
      <c r="X58" s="38"/>
      <c r="Y58" s="32"/>
      <c r="Z58" s="32"/>
      <c r="AA58" s="10"/>
    </row>
    <row r="59" spans="1:27" ht="99.75" customHeight="1">
      <c r="A59" s="1" t="s">
        <v>224</v>
      </c>
      <c r="B59" s="2" t="s">
        <v>4</v>
      </c>
      <c r="C59" s="3" t="s">
        <v>5</v>
      </c>
      <c r="D59" s="13" t="s">
        <v>131</v>
      </c>
      <c r="E59" s="10"/>
      <c r="F59" s="10"/>
      <c r="G59" s="10" t="s">
        <v>39</v>
      </c>
      <c r="H59" s="10" t="s">
        <v>37</v>
      </c>
      <c r="I59" s="14">
        <v>38718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8">
        <f>T60+T61+T62+T63+T64+T65+T66+T67</f>
        <v>240.2</v>
      </c>
      <c r="U59" s="32">
        <f>U60+U61+U62+U63+U65+U66+U67</f>
        <v>240.2</v>
      </c>
      <c r="V59" s="32">
        <v>0</v>
      </c>
      <c r="W59" s="32">
        <v>0</v>
      </c>
      <c r="X59" s="32">
        <f>X60+X61</f>
        <v>0</v>
      </c>
      <c r="Y59" s="32">
        <v>0</v>
      </c>
      <c r="Z59" s="32">
        <v>0</v>
      </c>
      <c r="AA59" s="10"/>
    </row>
    <row r="60" spans="1:27" ht="38.25">
      <c r="A60" s="21" t="s">
        <v>185</v>
      </c>
      <c r="B60" s="2" t="s">
        <v>186</v>
      </c>
      <c r="C60" s="3" t="s">
        <v>187</v>
      </c>
      <c r="D60" s="13" t="s">
        <v>258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8">
        <v>95.2</v>
      </c>
      <c r="U60" s="32">
        <v>95.2</v>
      </c>
      <c r="V60" s="32">
        <v>0</v>
      </c>
      <c r="W60" s="32">
        <v>0</v>
      </c>
      <c r="X60" s="38"/>
      <c r="Y60" s="32">
        <v>0</v>
      </c>
      <c r="Z60" s="32">
        <v>0</v>
      </c>
      <c r="AA60" s="10"/>
    </row>
    <row r="61" spans="1:27" ht="64.5" customHeight="1">
      <c r="A61" s="21" t="s">
        <v>250</v>
      </c>
      <c r="B61" s="2" t="s">
        <v>154</v>
      </c>
      <c r="C61" s="3" t="s">
        <v>251</v>
      </c>
      <c r="D61" s="13" t="s">
        <v>131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2"/>
      <c r="S61" s="22"/>
      <c r="T61" s="28">
        <v>145</v>
      </c>
      <c r="U61" s="32">
        <v>145</v>
      </c>
      <c r="V61" s="32">
        <v>0</v>
      </c>
      <c r="W61" s="32">
        <v>0</v>
      </c>
      <c r="X61" s="38"/>
      <c r="Y61" s="32">
        <v>0</v>
      </c>
      <c r="Z61" s="32">
        <v>0</v>
      </c>
      <c r="AA61" s="10"/>
    </row>
    <row r="62" spans="1:27" ht="51">
      <c r="A62" s="23" t="s">
        <v>192</v>
      </c>
      <c r="B62" s="2" t="s">
        <v>193</v>
      </c>
      <c r="C62" s="3" t="s">
        <v>194</v>
      </c>
      <c r="D62" s="13" t="s">
        <v>132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2"/>
      <c r="S62" s="22"/>
      <c r="T62" s="28"/>
      <c r="U62" s="32"/>
      <c r="V62" s="32"/>
      <c r="W62" s="32"/>
      <c r="X62" s="38"/>
      <c r="Y62" s="32"/>
      <c r="Z62" s="32"/>
      <c r="AA62" s="10"/>
    </row>
    <row r="63" spans="1:27" ht="76.5">
      <c r="A63" s="23" t="s">
        <v>195</v>
      </c>
      <c r="B63" s="2" t="s">
        <v>27</v>
      </c>
      <c r="C63" s="3" t="s">
        <v>196</v>
      </c>
      <c r="D63" s="13" t="s">
        <v>197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2"/>
      <c r="S63" s="22"/>
      <c r="T63" s="28"/>
      <c r="U63" s="32"/>
      <c r="V63" s="32"/>
      <c r="W63" s="32"/>
      <c r="X63" s="38"/>
      <c r="Y63" s="32"/>
      <c r="Z63" s="32"/>
      <c r="AA63" s="10"/>
    </row>
    <row r="64" spans="1:27" ht="242.25">
      <c r="A64" s="23" t="s">
        <v>198</v>
      </c>
      <c r="B64" s="2" t="s">
        <v>119</v>
      </c>
      <c r="C64" s="3" t="s">
        <v>199</v>
      </c>
      <c r="D64" s="13" t="s">
        <v>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2"/>
      <c r="S64" s="22"/>
      <c r="T64" s="28"/>
      <c r="U64" s="32"/>
      <c r="V64" s="32"/>
      <c r="W64" s="32"/>
      <c r="X64" s="38"/>
      <c r="Y64" s="32"/>
      <c r="Z64" s="32"/>
      <c r="AA64" s="10"/>
    </row>
    <row r="65" spans="1:27" ht="89.25" customHeight="1">
      <c r="A65" s="23" t="s">
        <v>241</v>
      </c>
      <c r="B65" s="2" t="s">
        <v>244</v>
      </c>
      <c r="C65" s="3" t="s">
        <v>242</v>
      </c>
      <c r="D65" s="13" t="s">
        <v>243</v>
      </c>
      <c r="E65" s="10"/>
      <c r="F65" s="10"/>
      <c r="G65" s="10" t="s">
        <v>39</v>
      </c>
      <c r="H65" s="10" t="s">
        <v>34</v>
      </c>
      <c r="I65" s="14">
        <v>38718</v>
      </c>
      <c r="J65" s="10"/>
      <c r="K65" s="10"/>
      <c r="L65" s="10"/>
      <c r="M65" s="10"/>
      <c r="N65" s="10"/>
      <c r="O65" s="10"/>
      <c r="P65" s="10"/>
      <c r="Q65" s="10"/>
      <c r="R65" s="22"/>
      <c r="S65" s="22"/>
      <c r="T65" s="28"/>
      <c r="U65" s="32"/>
      <c r="V65" s="32"/>
      <c r="W65" s="32"/>
      <c r="X65" s="38"/>
      <c r="Y65" s="32"/>
      <c r="Z65" s="32"/>
      <c r="AA65" s="10"/>
    </row>
    <row r="66" spans="1:27" ht="63.75">
      <c r="A66" s="21" t="s">
        <v>189</v>
      </c>
      <c r="B66" s="2" t="s">
        <v>190</v>
      </c>
      <c r="C66" s="3" t="s">
        <v>191</v>
      </c>
      <c r="D66" s="13" t="s">
        <v>188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2"/>
      <c r="S66" s="22"/>
      <c r="T66" s="28"/>
      <c r="U66" s="32"/>
      <c r="V66" s="32"/>
      <c r="W66" s="32"/>
      <c r="X66" s="38"/>
      <c r="Y66" s="32"/>
      <c r="Z66" s="32"/>
      <c r="AA66" s="10"/>
    </row>
    <row r="67" spans="1:27" ht="80.25" customHeight="1">
      <c r="A67" s="23" t="s">
        <v>200</v>
      </c>
      <c r="B67" s="2" t="s">
        <v>128</v>
      </c>
      <c r="C67" s="3" t="s">
        <v>201</v>
      </c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2"/>
      <c r="S67" s="22"/>
      <c r="T67" s="28"/>
      <c r="U67" s="32"/>
      <c r="V67" s="32"/>
      <c r="W67" s="32"/>
      <c r="X67" s="38"/>
      <c r="Y67" s="32"/>
      <c r="Z67" s="32"/>
      <c r="AA67" s="10"/>
    </row>
    <row r="68" spans="1:27" ht="114.75">
      <c r="A68" s="1" t="s">
        <v>225</v>
      </c>
      <c r="B68" s="2" t="s">
        <v>168</v>
      </c>
      <c r="C68" s="3" t="s">
        <v>169</v>
      </c>
      <c r="D68" s="13" t="s">
        <v>249</v>
      </c>
      <c r="E68" s="10"/>
      <c r="F68" s="10"/>
      <c r="G68" s="10" t="s">
        <v>39</v>
      </c>
      <c r="H68" s="10" t="s">
        <v>37</v>
      </c>
      <c r="I68" s="14">
        <v>38718</v>
      </c>
      <c r="J68" s="10"/>
      <c r="K68" s="10"/>
      <c r="L68" s="10"/>
      <c r="M68" s="10"/>
      <c r="N68" s="10"/>
      <c r="O68" s="10"/>
      <c r="P68" s="15"/>
      <c r="Q68" s="15"/>
      <c r="R68" s="24"/>
      <c r="S68" s="24"/>
      <c r="T68" s="28">
        <f>T69+T70+T71</f>
        <v>712.0999999999999</v>
      </c>
      <c r="U68" s="32">
        <f>U69+U71+U70</f>
        <v>646.7</v>
      </c>
      <c r="V68" s="32">
        <f>V69+V70+V71</f>
        <v>717.8</v>
      </c>
      <c r="W68" s="32">
        <f>W69+W70+W71</f>
        <v>718.2</v>
      </c>
      <c r="X68" s="32">
        <f>X69+X71</f>
        <v>206.9</v>
      </c>
      <c r="Y68" s="32">
        <f>Y69+Y70+Y71</f>
        <v>723</v>
      </c>
      <c r="Z68" s="32">
        <f>Z69+Z70+Z71</f>
        <v>723</v>
      </c>
      <c r="AA68" s="10"/>
    </row>
    <row r="69" spans="1:27" ht="114.75">
      <c r="A69" s="23" t="s">
        <v>214</v>
      </c>
      <c r="B69" s="2" t="s">
        <v>215</v>
      </c>
      <c r="C69" s="3" t="s">
        <v>248</v>
      </c>
      <c r="D69" s="13" t="s">
        <v>247</v>
      </c>
      <c r="E69" s="10"/>
      <c r="F69" s="10"/>
      <c r="G69" s="10" t="s">
        <v>39</v>
      </c>
      <c r="H69" s="10" t="s">
        <v>37</v>
      </c>
      <c r="I69" s="14">
        <v>38718</v>
      </c>
      <c r="J69" s="10"/>
      <c r="K69" s="10"/>
      <c r="L69" s="10"/>
      <c r="M69" s="10"/>
      <c r="N69" s="10"/>
      <c r="O69" s="10"/>
      <c r="P69" s="15"/>
      <c r="Q69" s="15"/>
      <c r="R69" s="24"/>
      <c r="S69" s="24"/>
      <c r="T69" s="28">
        <v>199.7</v>
      </c>
      <c r="U69" s="32">
        <v>199.7</v>
      </c>
      <c r="V69" s="32">
        <v>204.7</v>
      </c>
      <c r="W69" s="32">
        <v>200.3</v>
      </c>
      <c r="X69" s="38">
        <v>196.9</v>
      </c>
      <c r="Y69" s="32">
        <v>200.3</v>
      </c>
      <c r="Z69" s="32">
        <v>200.3</v>
      </c>
      <c r="AA69" s="10"/>
    </row>
    <row r="70" spans="1:27" ht="51" customHeight="1">
      <c r="A70" s="23" t="s">
        <v>234</v>
      </c>
      <c r="B70" s="2" t="s">
        <v>235</v>
      </c>
      <c r="C70" s="3" t="s">
        <v>261</v>
      </c>
      <c r="D70" s="13" t="s">
        <v>41</v>
      </c>
      <c r="E70" s="10"/>
      <c r="F70" s="10"/>
      <c r="G70" s="10" t="s">
        <v>239</v>
      </c>
      <c r="H70" s="10"/>
      <c r="I70" s="10" t="s">
        <v>238</v>
      </c>
      <c r="J70" s="10"/>
      <c r="K70" s="10"/>
      <c r="L70" s="10"/>
      <c r="M70" s="10"/>
      <c r="N70" s="10"/>
      <c r="O70" s="10"/>
      <c r="P70" s="15"/>
      <c r="Q70" s="15"/>
      <c r="R70" s="24"/>
      <c r="S70" s="24"/>
      <c r="T70" s="28">
        <v>512.4</v>
      </c>
      <c r="U70" s="32">
        <v>447</v>
      </c>
      <c r="V70" s="32">
        <v>0</v>
      </c>
      <c r="W70" s="32">
        <v>0</v>
      </c>
      <c r="X70" s="38">
        <v>10</v>
      </c>
      <c r="Y70" s="32">
        <v>0</v>
      </c>
      <c r="Z70" s="32">
        <v>0</v>
      </c>
      <c r="AA70" s="10"/>
    </row>
    <row r="71" spans="1:27" ht="51" customHeight="1">
      <c r="A71" s="23" t="s">
        <v>234</v>
      </c>
      <c r="B71" s="2" t="s">
        <v>235</v>
      </c>
      <c r="C71" s="3" t="s">
        <v>261</v>
      </c>
      <c r="D71" s="13" t="s">
        <v>246</v>
      </c>
      <c r="E71" s="10"/>
      <c r="F71" s="10"/>
      <c r="G71" s="10" t="s">
        <v>239</v>
      </c>
      <c r="H71" s="10"/>
      <c r="I71" s="10" t="s">
        <v>238</v>
      </c>
      <c r="J71" s="10"/>
      <c r="K71" s="10"/>
      <c r="L71" s="10"/>
      <c r="M71" s="10"/>
      <c r="N71" s="10"/>
      <c r="O71" s="10"/>
      <c r="P71" s="15"/>
      <c r="Q71" s="15"/>
      <c r="R71" s="24"/>
      <c r="S71" s="24"/>
      <c r="T71" s="28">
        <v>0</v>
      </c>
      <c r="U71" s="32">
        <v>0</v>
      </c>
      <c r="V71" s="32">
        <v>513.1</v>
      </c>
      <c r="W71" s="32">
        <v>517.9</v>
      </c>
      <c r="X71" s="38">
        <v>10</v>
      </c>
      <c r="Y71" s="32">
        <v>522.7</v>
      </c>
      <c r="Z71" s="32">
        <v>522.7</v>
      </c>
      <c r="AA71" s="10"/>
    </row>
    <row r="72" spans="1:27" ht="27" customHeight="1">
      <c r="A72" s="1" t="s">
        <v>226</v>
      </c>
      <c r="B72" s="2"/>
      <c r="C72" s="3"/>
      <c r="D72" s="13"/>
      <c r="E72" s="10" t="s">
        <v>236</v>
      </c>
      <c r="F72" s="10" t="s">
        <v>237</v>
      </c>
      <c r="I72" s="10"/>
      <c r="J72" s="10" t="s">
        <v>240</v>
      </c>
      <c r="K72" s="10"/>
      <c r="L72" s="10"/>
      <c r="M72" s="10"/>
      <c r="N72" s="10"/>
      <c r="O72" s="10"/>
      <c r="P72" s="10"/>
      <c r="Q72" s="10"/>
      <c r="R72" s="10"/>
      <c r="S72" s="10"/>
      <c r="T72" s="28"/>
      <c r="U72" s="32"/>
      <c r="V72" s="32"/>
      <c r="W72" s="32"/>
      <c r="X72" s="38"/>
      <c r="Y72" s="32"/>
      <c r="Z72" s="32"/>
      <c r="AA72" s="10"/>
    </row>
    <row r="73" spans="1:27" ht="15">
      <c r="A73" s="21"/>
      <c r="B73" s="2" t="s">
        <v>40</v>
      </c>
      <c r="C73" s="3" t="s">
        <v>254</v>
      </c>
      <c r="D73" s="13" t="s">
        <v>259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8">
        <v>403.3</v>
      </c>
      <c r="U73" s="32">
        <v>376</v>
      </c>
      <c r="V73" s="32">
        <v>1086.6</v>
      </c>
      <c r="W73" s="32">
        <v>1249.1</v>
      </c>
      <c r="X73" s="38">
        <v>294.5</v>
      </c>
      <c r="Y73" s="32">
        <v>1590.3</v>
      </c>
      <c r="Z73" s="32">
        <v>1749.3</v>
      </c>
      <c r="AA73" s="10"/>
    </row>
    <row r="74" spans="1:27" ht="25.5">
      <c r="A74" s="1"/>
      <c r="B74" s="8" t="s">
        <v>227</v>
      </c>
      <c r="C74" s="9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7">
        <f>T8</f>
        <v>77945.6</v>
      </c>
      <c r="U74" s="31">
        <f>U8</f>
        <v>51879.7</v>
      </c>
      <c r="V74" s="31">
        <f>V8</f>
        <v>38798.7</v>
      </c>
      <c r="W74" s="31">
        <f>W8</f>
        <v>34814.899999999994</v>
      </c>
      <c r="X74" s="37">
        <f>X10+X12+X13+X14+X17+X18+X21+X26+X27+X28+X29+X32+X33+X35+X36+X43+X44+X45+X46+X47+X48+X51+X55+X59+X68+X73</f>
        <v>32094.6</v>
      </c>
      <c r="Y74" s="37">
        <f>Y8</f>
        <v>36208.8</v>
      </c>
      <c r="Z74" s="37">
        <f>Z8</f>
        <v>39472.1</v>
      </c>
      <c r="AA74" s="10"/>
    </row>
    <row r="75" spans="1:27" ht="27.75" customHeight="1">
      <c r="A75" s="49" t="s">
        <v>272</v>
      </c>
      <c r="B75" s="50"/>
      <c r="C75" s="50"/>
      <c r="D75" s="50"/>
      <c r="E75" s="50"/>
      <c r="F75" s="50"/>
      <c r="G75" s="50"/>
      <c r="H75" s="50"/>
      <c r="I75" s="25" t="s">
        <v>255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9"/>
      <c r="V75" s="33"/>
      <c r="W75" s="33"/>
      <c r="X75" s="39"/>
      <c r="Y75" s="39"/>
      <c r="Z75" s="39"/>
      <c r="AA75" s="22"/>
    </row>
    <row r="76" spans="1:27" ht="26.25" customHeight="1">
      <c r="A76" s="51"/>
      <c r="B76" s="51"/>
      <c r="C76" s="51"/>
      <c r="D76" s="51"/>
      <c r="E76" s="51"/>
      <c r="F76" s="51"/>
      <c r="G76" s="51"/>
      <c r="H76" s="51"/>
      <c r="I76" s="25" t="s">
        <v>260</v>
      </c>
      <c r="J76" s="22"/>
      <c r="K76" s="22"/>
      <c r="L76" s="22"/>
      <c r="M76" s="22"/>
      <c r="N76" s="22"/>
      <c r="O76" s="22"/>
      <c r="P76" s="22"/>
      <c r="Q76" s="45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22.5" customHeight="1">
      <c r="A77" s="51"/>
      <c r="B77" s="51"/>
      <c r="C77" s="51"/>
      <c r="D77" s="51"/>
      <c r="E77" s="51"/>
      <c r="F77" s="51"/>
      <c r="G77" s="51"/>
      <c r="H77" s="51"/>
      <c r="I77" s="25" t="s">
        <v>271</v>
      </c>
      <c r="J77" s="22"/>
      <c r="K77" s="22"/>
      <c r="L77" s="22"/>
      <c r="M77" s="22"/>
      <c r="N77" s="22"/>
      <c r="O77" s="22"/>
      <c r="P77" s="22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ht="12.75">
      <c r="B78" s="7" t="s">
        <v>270</v>
      </c>
    </row>
  </sheetData>
  <sheetProtection/>
  <mergeCells count="18">
    <mergeCell ref="A75:H77"/>
    <mergeCell ref="Q76:AA77"/>
    <mergeCell ref="N5:Q5"/>
    <mergeCell ref="R5:R6"/>
    <mergeCell ref="S5:U5"/>
    <mergeCell ref="V5:V6"/>
    <mergeCell ref="W5:W6"/>
    <mergeCell ref="X5:Z5"/>
    <mergeCell ref="Y1:AA2"/>
    <mergeCell ref="A3:AA3"/>
    <mergeCell ref="A4:C6"/>
    <mergeCell ref="D4:D6"/>
    <mergeCell ref="E4:Q4"/>
    <mergeCell ref="R4:Z4"/>
    <mergeCell ref="AA4:AA6"/>
    <mergeCell ref="E5:E6"/>
    <mergeCell ref="F5:I5"/>
    <mergeCell ref="J5:M5"/>
  </mergeCells>
  <printOptions/>
  <pageMargins left="0.03937007874015748" right="0.03937007874015748" top="0.5511811023622047" bottom="0.15748031496062992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Наташа</cp:lastModifiedBy>
  <cp:lastPrinted>2015-07-21T07:32:16Z</cp:lastPrinted>
  <dcterms:created xsi:type="dcterms:W3CDTF">2007-07-27T06:36:16Z</dcterms:created>
  <dcterms:modified xsi:type="dcterms:W3CDTF">2015-07-21T07:34:53Z</dcterms:modified>
  <cp:category/>
  <cp:version/>
  <cp:contentType/>
  <cp:contentStatus/>
</cp:coreProperties>
</file>